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120" yWindow="540" windowWidth="29040" windowHeight="15180"/>
  </bookViews>
  <sheets>
    <sheet name="Лист1" sheetId="1" r:id="rId1"/>
  </sheets>
  <calcPr calcId="145621"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21" i="1" l="1"/>
  <c r="E20" i="1"/>
  <c r="E19" i="1"/>
  <c r="E18" i="1"/>
  <c r="E17" i="1"/>
  <c r="E16" i="1"/>
  <c r="E15" i="1"/>
  <c r="F22" i="1" l="1"/>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<sst xmlns="http://schemas.openxmlformats.org/spreadsheetml/2006/main" count="46" uniqueCount="36">
  <si>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</si>
  <si>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</si>
  <si>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</si>
  <si>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</si>
  <si>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</si>
  <si>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</si>
  <si>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</si>
  <si>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</si>
  <si>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</si>
  <si>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</si>
  <si>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</si>
  <si>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</si>
  <si>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</si>
  <si>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</si>
  <si>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</si>
  <si>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</si>
  <si>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</si>
  <si>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</si>
  <si>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</si>
  <si>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</si>
  <si>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</si>
  <si>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</si>
  <si>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</si>
  <si>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</si>
  <si>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</si>
  <si>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</si>
  <si>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</si>
  <si>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</si>
  <si>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ГКНПЦ им. М.В.Хруничева; АО "Тепловая компания"; ООО "ЛТК"; АО "ОДК"; АО "ОНИИП", АО "Омсктрансмаш", ООО СМТ "Стройбетон"</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</si>
  <si>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ЗАО "ПИРС", ПАО СБЕРБАНК; ООО "Сибавто"; ООО "Трансавто"; ИП Федорова С.Н., АО "Нива", ООО "Татьяна", АО "Тепловая компания", ИП Окунев С.В., АО "ОНИИП", ИП Цисарук О.И., ООО "Юза-Строй", ООО Трест "Сельхозводстрой", МУП "РСТ", ИП Нахшкарян А.Л., ООО "Глория", ООО ТФ "Инкос"</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</si>
  <si>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ООО Ретракс, МУП РСТ ОМР,  ЗАО "Северный ГП", АО "сибирские приборы и системы", ООО КСМ "Сибирский железобетон", ООО "СТ-Механизация", ООО ТД Любинский, ООО "Тепловая компания Калачинская", ООО "Тепловик", ООО "Теплогенерирующий комплекс", ООО СП ТЦ "Омский", ООО ТТСК, МУП ТЭС, АО "Омский бекон", ООО "Евротара"</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</si>
  <si>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ИП Ельенко А. А.,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Андреева И.Б., Семенова Н.В., ООО "СибзаводАгро", ООО "Племзавод Северо-Любинский", ООО "Надежда", ИП Иванов О.В., ИП Лисович А.Ф., ИП Потребина А.К., ИП Иващенцева Т.А., </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</si>
  <si>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Источник ООО, Казакова Н. А. ИП,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ОФД Сибирь ООО, ИП Перин В. С., ООО "Подгородское", ООО "ПОСТ", ОДО Предприятие ВЗЛЁТ, ООО "Промысел", СПК ПУШКИНСКИЙ,  МУП РСТ ОМР, Руском-Агро ООО, СибАДИ ФГБОУ, ООО Сибирский терминал, ООО Сибтранзит, Сибэкохим ООО, Суворов И. Г. ИП, ООО ТД Любинский, ООО "Тепловая компания Калачинская", ООО "Тепловик", ООО "Теплогенерирующий комплекс", ООО "Теплоэнергетик",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 ООО "Лого", ООО "Леруа Мерлен Восток", ООО "Нива", ИП Козлов С.В., ООО "АСК Монолит", ООО "Любинское ЖКХ", ООО ТПК "Иртыш", ИП Сизова Е.Е., ООО "ПКФ "Омский Причал"</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</si>
  <si>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Гурьянова Н. А.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Исаенко А. В. ИП,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Меньщиков Д. С.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Озон-Центр ООО,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ИП Шарафутдинова Р.Ю., ИП Егоров С.А., ООО "Тахограф-сервис", БУК "ОГИК МУЗЕЙ", ООО "Любинское ЖКХ", МУП "Тепловик", Администрация Юрьевского с.п., ИП Хамитова Б.Б., ИП Микиртичан А.Н., ИП Тимофеев Д.В., ИП Шувалов В.А., ИП Глава КФХ Виничук В.В., ООО "Эверест", ИП Дьяченко В.Н., ИП Сулейманов А.А., ИП Усов А.Ф.
</t>
  </si>
  <si>
    <t>июнь 2025 года</t>
  </si>
  <si>
    <t>01.06.2025-31.06.2025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</si>
</sst>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6"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charset val="204"/>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6">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1" fillId="0" borderId="4" xfId="0" applyNumberFormat="1" applyFont="1" applyBorder="1" applyAlignment="1">
      <alignment horizontal="center" vertical="center" wrapText="1"/>
    </xf>
    <xf numFmtId="164" fontId="5" fillId="0" borderId="1" xfId="0" applyNumberFormat="1" applyFont="1" applyBorder="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abSelected="1" zoomScale="80" zoomScaleNormal="80" workbookViewId="0">
      <selection activeCell="E22" sqref="E22"/>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5" t="s">
        <v>0</v>
      </c>
      <c r="B1" s="15"/>
      <c r="C1" s="15"/>
      <c r="D1" s="15"/>
      <c r="E1" s="15"/>
      <c r="F1" s="15"/>
      <c r="G1" s="15"/>
    </row>
    <row r="2" spans="1:7" ht="15.75" x14ac:dyDescent="0.25">
      <c r="A2" s="15" t="s">
        <v>1</v>
      </c>
      <c r="B2" s="15"/>
      <c r="C2" s="15"/>
      <c r="D2" s="15"/>
      <c r="E2" s="15"/>
      <c r="F2" s="15"/>
      <c r="G2" s="15"/>
    </row>
    <row r="3" spans="1:7" ht="15.75" x14ac:dyDescent="0.25">
      <c r="A3" s="15" t="s">
        <v>2</v>
      </c>
      <c r="B3" s="15"/>
      <c r="C3" s="15"/>
      <c r="D3" s="15"/>
      <c r="E3" s="15"/>
      <c r="F3" s="15"/>
      <c r="G3" s="15"/>
    </row>
    <row r="4" spans="1:7" ht="15.75" x14ac:dyDescent="0.25">
      <c r="A4" s="15" t="s">
        <v>3</v>
      </c>
      <c r="B4" s="15"/>
      <c r="C4" s="15"/>
      <c r="D4" s="15"/>
      <c r="E4" s="15"/>
      <c r="F4" s="15"/>
      <c r="G4" s="15"/>
    </row>
    <row r="5" spans="1:7" ht="15.75" x14ac:dyDescent="0.25">
      <c r="A5" s="15" t="s">
        <v>4</v>
      </c>
      <c r="B5" s="15"/>
      <c r="C5" s="15"/>
      <c r="D5" s="15"/>
      <c r="E5" s="15"/>
      <c r="F5" s="15"/>
      <c r="G5" s="15"/>
    </row>
    <row r="6" spans="1:7" ht="15.75" x14ac:dyDescent="0.25">
      <c r="A6" s="14" t="s">
        <v>5</v>
      </c>
      <c r="B6" s="14"/>
      <c r="C6" s="14"/>
      <c r="D6" s="14"/>
      <c r="E6" s="14"/>
      <c r="F6" s="14"/>
      <c r="G6" s="14"/>
    </row>
    <row r="7" spans="1:7" ht="15.75" x14ac:dyDescent="0.25">
      <c r="A7" s="15" t="s">
        <v>34</v>
      </c>
      <c r="B7" s="15"/>
      <c r="C7" s="15"/>
      <c r="D7" s="15"/>
      <c r="E7" s="15"/>
      <c r="F7" s="15"/>
      <c r="G7" s="15"/>
    </row>
    <row r="8" spans="1:7" ht="15.75" x14ac:dyDescent="0.25">
      <c r="A8" s="14" t="s">
        <v>6</v>
      </c>
      <c r="B8" s="14"/>
      <c r="C8" s="14"/>
      <c r="D8" s="14"/>
      <c r="E8" s="14"/>
      <c r="F8" s="14"/>
      <c r="G8" s="14"/>
    </row>
    <row r="9" spans="1:7" ht="15.75" x14ac:dyDescent="0.25">
      <c r="A9" s="14"/>
      <c r="B9" s="14"/>
      <c r="C9" s="14"/>
      <c r="D9" s="14"/>
      <c r="E9" s="14"/>
      <c r="F9" s="14"/>
      <c r="G9" s="14"/>
    </row>
    <row r="10" spans="1:7" ht="15.75" x14ac:dyDescent="0.25">
      <c r="A10" s="14" t="s">
        <v>35</v>
      </c>
      <c r="B10" s="14"/>
      <c r="C10" s="14"/>
      <c r="D10" s="14"/>
      <c r="E10" s="14"/>
      <c r="F10" s="14"/>
      <c r="G10" s="14"/>
    </row>
    <row r="11" spans="1:7" ht="15.75" x14ac:dyDescent="0.25">
      <c r="A11" s="14" t="s">
        <v>7</v>
      </c>
      <c r="B11" s="14"/>
      <c r="C11" s="14"/>
      <c r="D11" s="14"/>
      <c r="E11" s="14"/>
      <c r="F11" s="14"/>
      <c r="G11" s="14"/>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28</v>
      </c>
      <c r="D15" s="5" t="s">
        <v>17</v>
      </c>
      <c r="E15" s="13">
        <f>3056.479/1000</f>
        <v>3.0564789999999999</v>
      </c>
      <c r="F15" s="13"/>
      <c r="G15" s="5"/>
    </row>
    <row r="16" spans="1:7" ht="95.25" thickBot="1" x14ac:dyDescent="0.3">
      <c r="A16" s="4" t="s">
        <v>15</v>
      </c>
      <c r="B16" s="5" t="s">
        <v>16</v>
      </c>
      <c r="C16" s="5" t="s">
        <v>30</v>
      </c>
      <c r="D16" s="5" t="s">
        <v>18</v>
      </c>
      <c r="E16" s="13">
        <f>3270.684/1000</f>
        <v>3.2706840000000001</v>
      </c>
      <c r="F16" s="13"/>
      <c r="G16" s="5"/>
    </row>
    <row r="17" spans="1:7" ht="174" thickBot="1" x14ac:dyDescent="0.3">
      <c r="A17" s="4" t="s">
        <v>15</v>
      </c>
      <c r="B17" s="5" t="s">
        <v>16</v>
      </c>
      <c r="C17" s="5" t="s">
        <v>32</v>
      </c>
      <c r="D17" s="5" t="s">
        <v>19</v>
      </c>
      <c r="E17" s="13">
        <f>535.052/1000</f>
        <v>0.53505199999999997</v>
      </c>
      <c r="F17" s="13"/>
      <c r="G17" s="5"/>
    </row>
    <row r="18" spans="1:7" ht="372" thickBot="1" x14ac:dyDescent="0.3">
      <c r="A18" s="4" t="s">
        <v>15</v>
      </c>
      <c r="B18" s="5" t="s">
        <v>16</v>
      </c>
      <c r="C18" s="6" t="s">
        <v>33</v>
      </c>
      <c r="D18" s="5" t="s">
        <v>20</v>
      </c>
      <c r="E18" s="13">
        <f>128.121/1000</f>
        <v>0.12812100000000001</v>
      </c>
      <c r="F18" s="13"/>
      <c r="G18" s="5"/>
    </row>
    <row r="19" spans="1:7" ht="349.5" thickBot="1" x14ac:dyDescent="0.3">
      <c r="A19" s="4" t="s">
        <v>15</v>
      </c>
      <c r="B19" s="5" t="s">
        <v>16</v>
      </c>
      <c r="C19" s="6" t="s">
        <v>31</v>
      </c>
      <c r="D19" s="5" t="s">
        <v>21</v>
      </c>
      <c r="E19" s="13">
        <f>27.446/1000</f>
        <v>2.7446000000000002E-2</v>
      </c>
      <c r="F19" s="13"/>
      <c r="G19" s="5"/>
    </row>
    <row r="20" spans="1:7" ht="16.5" thickBot="1" x14ac:dyDescent="0.3">
      <c r="A20" s="4" t="s">
        <v>15</v>
      </c>
      <c r="B20" s="5" t="s">
        <v>22</v>
      </c>
      <c r="C20" s="5" t="s">
        <v>23</v>
      </c>
      <c r="D20" s="5" t="s">
        <v>24</v>
      </c>
      <c r="E20" s="13">
        <f>2572.442/1000</f>
        <v>2.5724420000000001</v>
      </c>
      <c r="F20" s="13"/>
      <c r="G20" s="5"/>
    </row>
    <row r="21" spans="1:7" ht="63.75" thickBot="1" x14ac:dyDescent="0.3">
      <c r="A21" s="4" t="s">
        <v>15</v>
      </c>
      <c r="B21" s="5" t="s">
        <v>25</v>
      </c>
      <c r="C21" s="5" t="s">
        <v>29</v>
      </c>
      <c r="D21" s="5" t="s">
        <v>26</v>
      </c>
      <c r="E21" s="13">
        <f>196.207/1000</f>
        <v>0.19620699999999999</v>
      </c>
      <c r="F21" s="13"/>
      <c r="G21" s="5"/>
    </row>
    <row r="22" spans="1:7" s="11" customFormat="1" ht="16.5" thickBot="1" x14ac:dyDescent="0.3">
      <c r="A22" s="7" t="s">
        <v>27</v>
      </c>
      <c r="B22" s="8"/>
      <c r="C22" s="9"/>
      <c r="D22" s="10"/>
      <c r="E22" s="12">
        <f>SUM(E15:E21)</f>
        <v>9.7864310000000003</v>
      </c>
      <c r="F22" s="12">
        <f>SUM(F15:F21)</f>
        <v>0</v>
      </c>
      <c r="G22" s="8"/>
    </row>
  </sheetData>
  <mergeCells count="11">
    <mergeCell ref="A7:G7"/>
    <mergeCell ref="A8:G8"/>
    <mergeCell ref="A9:G9"/>
    <mergeCell ref="A10:G10"/>
    <mergeCell ref="A11:G11"/>
    <mergeCell ref="A6:G6"/>
    <mergeCell ref="A1:G1"/>
    <mergeCell ref="A2:G2"/>
    <mergeCell ref="A3:G3"/>
    <mergeCell ref="A4:G4"/>
    <mergeCell ref="A5:G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2025-05-22T09:00:04Z</dcterms:modified>
</cp:coreProperties>
</file>