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6380" windowHeight="8190"/>
  </bookViews>
  <sheets>
    <sheet name="2019 план" sheetId="1" r:id="rId1"/>
  </sheets>
  <definedNames>
    <definedName name="_xlnm.Print_Area" localSheetId="0">'2019 план'!$A$1:$J$44</definedName>
  </definedNames>
  <calcPr calcId="145621" refMode="R1C1"/>
</workbook>
</file>

<file path=xl/calcChain.xml><?xml version="1.0" encoding="utf-8"?>
<calcChain xmlns="http://schemas.openxmlformats.org/spreadsheetml/2006/main">
  <c r="E14" i="1" l="1"/>
  <c r="F14" i="1"/>
  <c r="H14" i="1"/>
  <c r="J14" i="1"/>
  <c r="H16" i="1"/>
  <c r="J16" i="1"/>
  <c r="F12" i="1" l="1"/>
  <c r="F11" i="1" s="1"/>
  <c r="J12" i="1"/>
  <c r="J11" i="1" s="1"/>
  <c r="H12" i="1"/>
</calcChain>
</file>

<file path=xl/sharedStrings.xml><?xml version="1.0" encoding="utf-8"?>
<sst xmlns="http://schemas.openxmlformats.org/spreadsheetml/2006/main" count="101" uniqueCount="75">
  <si>
    <t>к приказу ФАС России</t>
  </si>
  <si>
    <t>от "18" января 2019 г. № 38/19</t>
  </si>
  <si>
    <t>(наименование субъекта естественных монополий)</t>
  </si>
  <si>
    <t>№</t>
  </si>
  <si>
    <t>Наименование показателя</t>
  </si>
  <si>
    <t>Основные проектные характеристики объектов капитального строительства</t>
  </si>
  <si>
    <t>Сведения о строительстве, реконструкции объектов капитального строительства</t>
  </si>
  <si>
    <t>2.1.</t>
  </si>
  <si>
    <t>3</t>
  </si>
  <si>
    <t>3.1.</t>
  </si>
  <si>
    <t>4</t>
  </si>
  <si>
    <t>4.1.</t>
  </si>
  <si>
    <t>5</t>
  </si>
  <si>
    <t>Сведения о долгосрочных финансовых вложениях</t>
  </si>
  <si>
    <t>5.1.</t>
  </si>
  <si>
    <t>6</t>
  </si>
  <si>
    <t>Сведения о приобретении внеоборотных активов</t>
  </si>
  <si>
    <t>6.1.</t>
  </si>
  <si>
    <t>Приложение 9 Форма 2</t>
  </si>
  <si>
    <t>в сфере транспортировки газа по газораспределительным сетям</t>
  </si>
  <si>
    <t>Сроки строительства</t>
  </si>
  <si>
    <t>Стоимостная оценка инвестиций, тыс.руб. (без НДС)</t>
  </si>
  <si>
    <t>начало</t>
  </si>
  <si>
    <t>окончание</t>
  </si>
  <si>
    <t>совокупно по объекту</t>
  </si>
  <si>
    <t>в отчетном периоде</t>
  </si>
  <si>
    <t>источник финансирования</t>
  </si>
  <si>
    <t>протяженность линейной части газопроводов, км</t>
  </si>
  <si>
    <t xml:space="preserve">диаметр (диапазон диаметров) газопроводов, мм </t>
  </si>
  <si>
    <t>количество газорегуляторных пунктов, единиц</t>
  </si>
  <si>
    <t xml:space="preserve">Общая сумма инвестиций </t>
  </si>
  <si>
    <t>Объекты капитального строительства (основные стройки):</t>
  </si>
  <si>
    <t xml:space="preserve">Реконструируемые (модернизируемые) объекты: </t>
  </si>
  <si>
    <t>Сведения о приобретении оборудования не входящего в сметы строек</t>
  </si>
  <si>
    <t>7</t>
  </si>
  <si>
    <t>7.1.</t>
  </si>
  <si>
    <t>8</t>
  </si>
  <si>
    <t>1. в случае если субъекты естественных монополий формируют несколько программ, в которые включены объекты инвестиций, то отдельно раскрывается информация по всем программам с указанием их наименований.</t>
  </si>
  <si>
    <t>2. газораспределительные организации в составе информации об инвестиционных программах раскрывают сведения о программах газификации, финансируемых за счет специальных надбавок к тарифам на услуги по транспортировке газа по газораспределительным сетям.</t>
  </si>
  <si>
    <t>3. сведения, указанные в строках 2,3,5-8, расшифровывается по объектам, стоимость которых превышает 3% от общего размера инвестиций по соответствующему разделу, но составляет не менее 1% от общего размера инвестиций.</t>
  </si>
  <si>
    <t>4. при заполнении информации по строке 4 для основных строек, стоимость которых превышает 10% от общей стоимости строительства, приводится отдельно стоимость строительства газораспределительных сетей и газорегуляторных пунктов.</t>
  </si>
  <si>
    <t>Спецнадбавка</t>
  </si>
  <si>
    <t>Сеть газораспределения природного газа в р.п.Большеречье, Большереченского р-на Омской обл.</t>
  </si>
  <si>
    <t>Д 63, 110, 160, 225 мм</t>
  </si>
  <si>
    <t>Амортизация</t>
  </si>
  <si>
    <t>5.2.</t>
  </si>
  <si>
    <t>-</t>
  </si>
  <si>
    <t>5.3.</t>
  </si>
  <si>
    <t>6.2.</t>
  </si>
  <si>
    <t>6.3.</t>
  </si>
  <si>
    <t>6.4.</t>
  </si>
  <si>
    <t>6.5.</t>
  </si>
  <si>
    <t>Информация об инвестиционных программах АО "Омскоблгаз" за 2020 год</t>
  </si>
  <si>
    <t>5.4.</t>
  </si>
  <si>
    <t>5.5.</t>
  </si>
  <si>
    <t>5.6.</t>
  </si>
  <si>
    <t>Реконструкция (модернизация) объекта "Административное здание ул. Смирнова, 42"(инв.№135), располож.по адресу: Омская обл, г.Калачинск, ул.Смирнова,42</t>
  </si>
  <si>
    <t>Рек.(модерн) объекта:"Адм. здание, ул. Гагарина,2", распол.по адр: Омская обл.,Оконеш.р, р.п.Оконешниково ул.Гагарина 2. Пристройка подс.п.(990210906)</t>
  </si>
  <si>
    <t>Реконструкция объекта"1 очередь газоснабжения жил.сектора п.Морозовка Омского района (№420120181)</t>
  </si>
  <si>
    <t>Реконструкция объекта:" г.Калачинск, ГРП№7, надземныйгазопровод низкого давления, подземный газопровод выс. дасвления по ул.Октябрьская"(№К00000173)</t>
  </si>
  <si>
    <t>Тех. перевоор.объекта: "Газоснабжение жилого микрорайона "Сибкома" г. Омска-3 очередь." Замена ГРПШ по адресу: г.Омск, ул.Харьковская,19. (№420120417)</t>
  </si>
  <si>
    <t>Тех.перевоор.объекта: "Газоснабжение помещения для установки отопительных газовых приборов в адм здании по ул.Пристанционная,17 (№080110133)</t>
  </si>
  <si>
    <t>6.6.</t>
  </si>
  <si>
    <t>6.7</t>
  </si>
  <si>
    <t>6.8.</t>
  </si>
  <si>
    <t>6.9.</t>
  </si>
  <si>
    <t>6.10</t>
  </si>
  <si>
    <t xml:space="preserve">Автомобиль Toyota Camry Стандарт </t>
  </si>
  <si>
    <t>Автомобиль ГАЗель NEXT</t>
  </si>
  <si>
    <t>Автомобиль УАЗ-390995 (СГР 1 поколение Комби 5 мест)</t>
  </si>
  <si>
    <t>Автомобиль УАЗ-390995 ( Комби 5 мест КПГ)</t>
  </si>
  <si>
    <t>Плоттер Canon imagePROGRAF iPF TX-3000 (2443C003)</t>
  </si>
  <si>
    <t>Комплекс шифрования аппаратно-программный АПКШ "Континент" 3.7. Сервер Доступа. Платформа IPC100. КС3</t>
  </si>
  <si>
    <t>КриптоШлюз Континент 3.7 Платформа IPC-100</t>
  </si>
  <si>
    <t>Новые объекты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</si>
</sst>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\ _₽_-;\-* #,##0.00\ _₽_-;_-* \-??\ _₽_-;_-@_-"/>
    <numFmt numFmtId="165" formatCode="_-* #,##0.0_р_._-;\-* #,##0.0_р_._-;_-* \-??_р_._-;_-@_-"/>
    <numFmt numFmtId="166" formatCode="_-* #,##0_р_._-;\-* #,##0_р_._-;_-* \-??_р_._-;_-@_-"/>
    <numFmt numFmtId="167" formatCode="_-* #,##0.00_р_._-;\-* #,##0.00_р_._-;_-* \-??_р_._-;_-@_-"/>
  </numFmts>
  <fonts count="13" x14ac:knownFonts="1">
    <font>
      <sz val="10"/>
      <name val="Arial Cyr"/>
      <family val="2"/>
      <charset val="204"/>
    </font>
    <font>
      <sz val="9"/>
      <name val="Tahoma"/>
      <family val="2"/>
      <charset val="204"/>
    </font>
    <font>
      <sz val="11"/>
      <color indexed="8"/>
      <name val="Calibri"/>
      <family val="2"/>
      <charset val="204"/>
    </font>
    <font>
      <sz val="8"/>
      <name val="Arial"/>
      <family val="2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sz val="12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2"/>
      <color indexed="30"/>
      <name val="Times New Roman"/>
      <family val="1"/>
      <charset val="204"/>
    </font>
    <font>
      <sz val="10"/>
      <name val="Arial Cyr"/>
      <family val="2"/>
      <charset val="204"/>
    </font>
    <font>
      <sz val="10"/>
      <name val="Times New Roman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 tint="-0.34998626667073579"/>
        <bgColor indexed="26"/>
      </patternFill>
    </fill>
    <fill>
      <patternFill patternType="solid">
        <fgColor theme="0" tint="-0.34998626667073579"/>
        <bgColor indexed="23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23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26"/>
      </patternFill>
    </fill>
  </fills>
  <borders count="1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" fontId="1" fillId="0" borderId="0" applyFill="0" applyBorder="0">
      <alignment horizontal="right"/>
    </xf>
    <xf numFmtId="0" fontId="2" fillId="0" borderId="0"/>
    <xf numFmtId="0" fontId="2" fillId="0" borderId="0"/>
    <xf numFmtId="0" fontId="3" fillId="0" borderId="0"/>
    <xf numFmtId="0" fontId="11" fillId="0" borderId="0" applyNumberFormat="0" applyFill="0" applyBorder="0" applyAlignment="0" applyProtection="0"/>
  </cellStyleXfs>
  <cellXfs count="91">
    <xf numFmtId="0" fontId="0" fillId="0" borderId="0" xfId="0"/>
    <xf numFmtId="0" fontId="4" fillId="0" borderId="0" xfId="0" applyFont="1"/>
    <xf numFmtId="0" fontId="4" fillId="0" borderId="0" xfId="0" applyFont="1" applyAlignment="1">
      <alignment wrapText="1"/>
    </xf>
    <xf numFmtId="0" fontId="4" fillId="2" borderId="0" xfId="0" applyFont="1" applyFill="1"/>
    <xf numFmtId="0" fontId="4" fillId="2" borderId="0" xfId="0" applyFont="1" applyFill="1" applyAlignment="1">
      <alignment horizontal="right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9" fontId="4" fillId="2" borderId="1" xfId="5" applyNumberFormat="1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left"/>
    </xf>
    <xf numFmtId="0" fontId="8" fillId="0" borderId="0" xfId="0" applyFont="1" applyAlignment="1">
      <alignment horizontal="right"/>
    </xf>
    <xf numFmtId="0" fontId="5" fillId="0" borderId="0" xfId="0" applyFont="1" applyAlignment="1">
      <alignment wrapText="1"/>
    </xf>
    <xf numFmtId="0" fontId="7" fillId="2" borderId="0" xfId="0" applyFont="1" applyFill="1" applyBorder="1" applyAlignment="1">
      <alignment horizontal="left" wrapText="1"/>
    </xf>
    <xf numFmtId="0" fontId="7" fillId="0" borderId="0" xfId="0" applyFont="1" applyAlignment="1">
      <alignment vertical="center" wrapText="1"/>
    </xf>
    <xf numFmtId="0" fontId="7" fillId="2" borderId="0" xfId="0" applyFont="1" applyFill="1" applyBorder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4" fillId="0" borderId="0" xfId="0" applyFont="1" applyAlignment="1">
      <alignment horizontal="right"/>
    </xf>
    <xf numFmtId="49" fontId="6" fillId="0" borderId="1" xfId="5" applyNumberFormat="1" applyFont="1" applyFill="1" applyBorder="1" applyAlignment="1" applyProtection="1">
      <alignment horizontal="center" vertical="center" wrapText="1"/>
    </xf>
    <xf numFmtId="0" fontId="6" fillId="0" borderId="1" xfId="0" applyFont="1" applyBorder="1" applyAlignment="1">
      <alignment wrapText="1"/>
    </xf>
    <xf numFmtId="0" fontId="9" fillId="2" borderId="0" xfId="0" applyFont="1" applyFill="1" applyBorder="1" applyAlignment="1">
      <alignment horizontal="left" vertical="center" wrapText="1"/>
    </xf>
    <xf numFmtId="0" fontId="6" fillId="0" borderId="0" xfId="0" applyFont="1"/>
    <xf numFmtId="0" fontId="6" fillId="0" borderId="1" xfId="0" applyFont="1" applyBorder="1" applyAlignment="1">
      <alignment horizontal="left" vertical="center" wrapText="1"/>
    </xf>
    <xf numFmtId="49" fontId="4" fillId="0" borderId="1" xfId="5" applyNumberFormat="1" applyFont="1" applyFill="1" applyBorder="1" applyAlignment="1" applyProtection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1" fontId="10" fillId="2" borderId="0" xfId="0" applyNumberFormat="1" applyFont="1" applyFill="1" applyAlignment="1">
      <alignment vertical="center" wrapText="1"/>
    </xf>
    <xf numFmtId="1" fontId="5" fillId="2" borderId="0" xfId="0" applyNumberFormat="1" applyFont="1" applyFill="1" applyAlignment="1">
      <alignment vertical="center" wrapText="1"/>
    </xf>
    <xf numFmtId="0" fontId="5" fillId="2" borderId="0" xfId="0" applyFont="1" applyFill="1" applyAlignment="1">
      <alignment vertical="center" wrapText="1"/>
    </xf>
    <xf numFmtId="0" fontId="4" fillId="0" borderId="0" xfId="0" applyFont="1" applyBorder="1" applyAlignment="1">
      <alignment wrapText="1"/>
    </xf>
    <xf numFmtId="0" fontId="8" fillId="2" borderId="0" xfId="0" applyFont="1" applyFill="1" applyAlignment="1">
      <alignment horizontal="center"/>
    </xf>
    <xf numFmtId="49" fontId="4" fillId="2" borderId="4" xfId="5" applyNumberFormat="1" applyFont="1" applyFill="1" applyBorder="1" applyAlignment="1" applyProtection="1">
      <alignment horizontal="center"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49" fontId="4" fillId="2" borderId="5" xfId="5" applyNumberFormat="1" applyFont="1" applyFill="1" applyBorder="1" applyAlignment="1" applyProtection="1">
      <alignment horizontal="center" vertical="center" wrapText="1"/>
    </xf>
    <xf numFmtId="49" fontId="6" fillId="0" borderId="2" xfId="5" applyNumberFormat="1" applyFont="1" applyFill="1" applyBorder="1" applyAlignment="1" applyProtection="1">
      <alignment horizontal="center" vertical="center" wrapText="1"/>
    </xf>
    <xf numFmtId="49" fontId="4" fillId="2" borderId="6" xfId="5" applyNumberFormat="1" applyFont="1" applyFill="1" applyBorder="1" applyAlignment="1" applyProtection="1">
      <alignment horizontal="center" vertical="center" wrapText="1"/>
    </xf>
    <xf numFmtId="0" fontId="4" fillId="3" borderId="1" xfId="0" applyFont="1" applyFill="1" applyBorder="1" applyAlignment="1">
      <alignment horizontal="center"/>
    </xf>
    <xf numFmtId="164" fontId="4" fillId="4" borderId="1" xfId="0" applyNumberFormat="1" applyFont="1" applyFill="1" applyBorder="1"/>
    <xf numFmtId="164" fontId="4" fillId="3" borderId="7" xfId="0" applyNumberFormat="1" applyFont="1" applyFill="1" applyBorder="1"/>
    <xf numFmtId="164" fontId="4" fillId="3" borderId="1" xfId="0" applyNumberFormat="1" applyFont="1" applyFill="1" applyBorder="1"/>
    <xf numFmtId="0" fontId="4" fillId="5" borderId="6" xfId="0" applyNumberFormat="1" applyFont="1" applyFill="1" applyBorder="1" applyAlignment="1">
      <alignment vertical="top"/>
    </xf>
    <xf numFmtId="0" fontId="4" fillId="5" borderId="8" xfId="0" applyNumberFormat="1" applyFont="1" applyFill="1" applyBorder="1" applyAlignment="1">
      <alignment vertical="top"/>
    </xf>
    <xf numFmtId="4" fontId="4" fillId="6" borderId="1" xfId="0" applyNumberFormat="1" applyFont="1" applyFill="1" applyBorder="1" applyAlignment="1">
      <alignment horizontal="right"/>
    </xf>
    <xf numFmtId="4" fontId="4" fillId="6" borderId="1" xfId="4" applyNumberFormat="1" applyFont="1" applyFill="1" applyBorder="1" applyAlignment="1">
      <alignment horizontal="right" wrapText="1"/>
    </xf>
    <xf numFmtId="4" fontId="6" fillId="7" borderId="1" xfId="0" applyNumberFormat="1" applyFont="1" applyFill="1" applyBorder="1" applyAlignment="1">
      <alignment horizontal="right"/>
    </xf>
    <xf numFmtId="165" fontId="4" fillId="7" borderId="1" xfId="0" applyNumberFormat="1" applyFont="1" applyFill="1" applyBorder="1"/>
    <xf numFmtId="167" fontId="4" fillId="7" borderId="1" xfId="0" applyNumberFormat="1" applyFont="1" applyFill="1" applyBorder="1" applyAlignment="1">
      <alignment horizontal="left" wrapText="1"/>
    </xf>
    <xf numFmtId="166" fontId="4" fillId="7" borderId="1" xfId="0" applyNumberFormat="1" applyFont="1" applyFill="1" applyBorder="1"/>
    <xf numFmtId="167" fontId="4" fillId="7" borderId="1" xfId="0" applyNumberFormat="1" applyFont="1" applyFill="1" applyBorder="1" applyAlignment="1">
      <alignment horizontal="center" wrapText="1"/>
    </xf>
    <xf numFmtId="0" fontId="4" fillId="7" borderId="1" xfId="0" applyFont="1" applyFill="1" applyBorder="1" applyAlignment="1">
      <alignment horizontal="left" vertical="center" wrapText="1"/>
    </xf>
    <xf numFmtId="164" fontId="4" fillId="8" borderId="1" xfId="0" applyNumberFormat="1" applyFont="1" applyFill="1" applyBorder="1"/>
    <xf numFmtId="166" fontId="4" fillId="8" borderId="1" xfId="0" applyNumberFormat="1" applyFont="1" applyFill="1" applyBorder="1"/>
    <xf numFmtId="0" fontId="4" fillId="9" borderId="1" xfId="0" applyFont="1" applyFill="1" applyBorder="1" applyAlignment="1">
      <alignment horizontal="left" vertical="center" wrapText="1"/>
    </xf>
    <xf numFmtId="0" fontId="4" fillId="7" borderId="1" xfId="0" applyFont="1" applyFill="1" applyBorder="1" applyAlignment="1">
      <alignment horizontal="left" wrapText="1"/>
    </xf>
    <xf numFmtId="166" fontId="6" fillId="4" borderId="1" xfId="0" applyNumberFormat="1" applyFont="1" applyFill="1" applyBorder="1" applyAlignment="1">
      <alignment horizontal="center"/>
    </xf>
    <xf numFmtId="166" fontId="6" fillId="4" borderId="1" xfId="0" applyNumberFormat="1" applyFont="1" applyFill="1" applyBorder="1"/>
    <xf numFmtId="165" fontId="6" fillId="4" borderId="1" xfId="0" applyNumberFormat="1" applyFont="1" applyFill="1" applyBorder="1"/>
    <xf numFmtId="165" fontId="4" fillId="3" borderId="1" xfId="0" applyNumberFormat="1" applyFont="1" applyFill="1" applyBorder="1"/>
    <xf numFmtId="166" fontId="4" fillId="3" borderId="1" xfId="0" applyNumberFormat="1" applyFont="1" applyFill="1" applyBorder="1"/>
    <xf numFmtId="167" fontId="4" fillId="3" borderId="1" xfId="0" applyNumberFormat="1" applyFont="1" applyFill="1" applyBorder="1" applyAlignment="1">
      <alignment horizontal="center" wrapText="1"/>
    </xf>
    <xf numFmtId="166" fontId="4" fillId="4" borderId="1" xfId="0" applyNumberFormat="1" applyFont="1" applyFill="1" applyBorder="1"/>
    <xf numFmtId="49" fontId="4" fillId="2" borderId="9" xfId="5" applyNumberFormat="1" applyFont="1" applyFill="1" applyBorder="1" applyAlignment="1" applyProtection="1">
      <alignment horizontal="center" vertical="center" wrapText="1"/>
    </xf>
    <xf numFmtId="0" fontId="4" fillId="3" borderId="7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12" fillId="5" borderId="6" xfId="0" applyNumberFormat="1" applyFont="1" applyFill="1" applyBorder="1" applyAlignment="1">
      <alignment vertical="top"/>
    </xf>
    <xf numFmtId="0" fontId="4" fillId="5" borderId="1" xfId="0" applyNumberFormat="1" applyFont="1" applyFill="1" applyBorder="1" applyAlignment="1">
      <alignment vertical="top" wrapText="1"/>
    </xf>
    <xf numFmtId="164" fontId="4" fillId="4" borderId="2" xfId="0" applyNumberFormat="1" applyFont="1" applyFill="1" applyBorder="1"/>
    <xf numFmtId="164" fontId="4" fillId="4" borderId="7" xfId="0" applyNumberFormat="1" applyFont="1" applyFill="1" applyBorder="1"/>
    <xf numFmtId="0" fontId="4" fillId="9" borderId="6" xfId="0" applyNumberFormat="1" applyFont="1" applyFill="1" applyBorder="1" applyAlignment="1">
      <alignment vertical="top"/>
    </xf>
    <xf numFmtId="0" fontId="4" fillId="9" borderId="8" xfId="0" applyNumberFormat="1" applyFont="1" applyFill="1" applyBorder="1" applyAlignment="1">
      <alignment vertical="top"/>
    </xf>
    <xf numFmtId="0" fontId="12" fillId="9" borderId="6" xfId="0" applyNumberFormat="1" applyFont="1" applyFill="1" applyBorder="1" applyAlignment="1">
      <alignment vertical="top"/>
    </xf>
    <xf numFmtId="0" fontId="4" fillId="9" borderId="10" xfId="0" applyNumberFormat="1" applyFont="1" applyFill="1" applyBorder="1" applyAlignment="1">
      <alignment vertical="top"/>
    </xf>
    <xf numFmtId="0" fontId="4" fillId="9" borderId="1" xfId="0" applyNumberFormat="1" applyFont="1" applyFill="1" applyBorder="1" applyAlignment="1">
      <alignment vertical="top" wrapText="1"/>
    </xf>
    <xf numFmtId="4" fontId="4" fillId="7" borderId="7" xfId="0" applyNumberFormat="1" applyFont="1" applyFill="1" applyBorder="1" applyAlignment="1">
      <alignment horizontal="right"/>
    </xf>
    <xf numFmtId="0" fontId="4" fillId="9" borderId="11" xfId="0" applyNumberFormat="1" applyFont="1" applyFill="1" applyBorder="1" applyAlignment="1">
      <alignment vertical="top"/>
    </xf>
    <xf numFmtId="4" fontId="6" fillId="7" borderId="2" xfId="0" applyNumberFormat="1" applyFont="1" applyFill="1" applyBorder="1" applyAlignment="1">
      <alignment horizontal="right"/>
    </xf>
    <xf numFmtId="167" fontId="4" fillId="7" borderId="2" xfId="0" applyNumberFormat="1" applyFont="1" applyFill="1" applyBorder="1" applyAlignment="1">
      <alignment horizontal="center" wrapText="1"/>
    </xf>
    <xf numFmtId="167" fontId="4" fillId="10" borderId="1" xfId="0" applyNumberFormat="1" applyFont="1" applyFill="1" applyBorder="1" applyAlignment="1">
      <alignment horizontal="center" wrapText="1"/>
    </xf>
    <xf numFmtId="167" fontId="4" fillId="10" borderId="7" xfId="0" applyNumberFormat="1" applyFont="1" applyFill="1" applyBorder="1" applyAlignment="1">
      <alignment horizontal="center" wrapText="1"/>
    </xf>
    <xf numFmtId="0" fontId="4" fillId="10" borderId="1" xfId="0" applyFont="1" applyFill="1" applyBorder="1" applyAlignment="1">
      <alignment horizontal="center"/>
    </xf>
    <xf numFmtId="4" fontId="4" fillId="10" borderId="1" xfId="0" applyNumberFormat="1" applyFont="1" applyFill="1" applyBorder="1" applyAlignment="1">
      <alignment horizontal="right"/>
    </xf>
    <xf numFmtId="4" fontId="6" fillId="10" borderId="1" xfId="0" applyNumberFormat="1" applyFont="1" applyFill="1" applyBorder="1" applyAlignment="1">
      <alignment horizontal="right"/>
    </xf>
    <xf numFmtId="4" fontId="4" fillId="10" borderId="1" xfId="4" applyNumberFormat="1" applyFont="1" applyFill="1" applyBorder="1" applyAlignment="1">
      <alignment horizontal="right" wrapText="1"/>
    </xf>
    <xf numFmtId="0" fontId="5" fillId="0" borderId="0" xfId="0" applyFont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justify" wrapText="1"/>
    </xf>
    <xf numFmtId="0" fontId="4" fillId="0" borderId="0" xfId="0" applyFont="1" applyBorder="1" applyAlignment="1">
      <alignment horizontal="justify" wrapText="1"/>
    </xf>
    <xf numFmtId="0" fontId="7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</cellXfs>
  <cellStyles count="6">
    <cellStyle name="Значение_GRO.2008" xfId="1"/>
    <cellStyle name="Обычный" xfId="0" builtinId="0"/>
    <cellStyle name="Обычный 2" xfId="2"/>
    <cellStyle name="Обычный 3" xfId="3"/>
    <cellStyle name="Обычный_Прил.9 Ф1,2" xfId="4"/>
    <cellStyle name="Обычный_ФАКТ 2 2" xfId="5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6"/>
  <sheetViews>
    <sheetView tabSelected="1" zoomScale="120" zoomScaleNormal="120" zoomScaleSheetLayoutView="80" workbookViewId="0">
      <selection activeCell="B24" sqref="B24"/>
    </sheetView>
  </sheetViews>
  <sheetFormatPr defaultRowHeight="12.75" outlineLevelRow="1" x14ac:dyDescent="0.2"/>
  <cols>
    <col min="1" max="1" width="4.140625" style="1" customWidth="1"/>
    <col min="2" max="2" width="89.140625" style="2" customWidth="1"/>
    <col min="3" max="3" width="7" style="1" customWidth="1"/>
    <col min="4" max="4" width="9.140625" style="1" customWidth="1"/>
    <col min="5" max="5" width="10.140625" style="1" customWidth="1"/>
    <col min="6" max="6" width="9.42578125" style="1" customWidth="1"/>
    <col min="7" max="7" width="15.140625" style="1" customWidth="1"/>
    <col min="8" max="8" width="12.7109375" style="1" customWidth="1"/>
    <col min="9" max="9" width="13.5703125" style="1" customWidth="1"/>
    <col min="10" max="10" width="11.5703125" style="1" customWidth="1"/>
    <col min="11" max="11" width="10.28515625" style="1" customWidth="1"/>
    <col min="12" max="12" width="11.7109375" style="3" customWidth="1"/>
    <col min="13" max="13" width="11" style="1" customWidth="1"/>
    <col min="14" max="20" width="6.5703125" style="1" customWidth="1"/>
    <col min="21" max="16384" width="9.140625" style="1"/>
  </cols>
  <sheetData>
    <row r="1" spans="1:20" ht="18.75" customHeight="1" x14ac:dyDescent="0.25">
      <c r="J1" s="4" t="s">
        <v>18</v>
      </c>
      <c r="L1" s="11"/>
      <c r="R1" s="12"/>
    </row>
    <row r="2" spans="1:20" ht="15.75" x14ac:dyDescent="0.25">
      <c r="J2" s="4" t="s">
        <v>0</v>
      </c>
      <c r="L2" s="11"/>
      <c r="R2" s="12"/>
    </row>
    <row r="3" spans="1:20" ht="15.75" x14ac:dyDescent="0.25">
      <c r="J3" s="4" t="s">
        <v>1</v>
      </c>
      <c r="L3" s="11"/>
      <c r="R3" s="12"/>
    </row>
    <row r="4" spans="1:20" ht="26.25" customHeight="1" x14ac:dyDescent="0.2">
      <c r="L4" s="11"/>
    </row>
    <row r="5" spans="1:20" ht="15.75" customHeight="1" x14ac:dyDescent="0.25">
      <c r="A5" s="85" t="s">
        <v>52</v>
      </c>
      <c r="B5" s="85"/>
      <c r="C5" s="85"/>
      <c r="D5" s="85"/>
      <c r="E5" s="85"/>
      <c r="F5" s="85"/>
      <c r="G5" s="85"/>
      <c r="H5" s="85"/>
      <c r="I5" s="85"/>
      <c r="J5" s="85"/>
      <c r="K5" s="13"/>
      <c r="L5" s="14"/>
      <c r="M5" s="13"/>
      <c r="N5" s="13"/>
      <c r="O5" s="13"/>
      <c r="P5" s="13"/>
      <c r="Q5" s="13"/>
      <c r="R5" s="13"/>
      <c r="S5" s="13"/>
      <c r="T5" s="13"/>
    </row>
    <row r="6" spans="1:20" ht="12.75" customHeight="1" x14ac:dyDescent="0.2">
      <c r="A6" s="5"/>
      <c r="B6" s="89" t="s">
        <v>2</v>
      </c>
      <c r="C6" s="89"/>
      <c r="D6" s="89"/>
      <c r="E6" s="89"/>
      <c r="F6" s="89"/>
      <c r="G6" s="89"/>
      <c r="H6" s="89"/>
      <c r="I6" s="89"/>
      <c r="J6" s="89"/>
      <c r="K6" s="15"/>
      <c r="L6" s="16"/>
      <c r="M6" s="17"/>
      <c r="N6" s="17"/>
      <c r="O6" s="17"/>
      <c r="P6" s="17"/>
      <c r="Q6" s="17"/>
      <c r="R6" s="17"/>
      <c r="S6" s="6"/>
    </row>
    <row r="7" spans="1:20" ht="15.75" customHeight="1" x14ac:dyDescent="0.2">
      <c r="A7" s="90" t="s">
        <v>19</v>
      </c>
      <c r="B7" s="90"/>
      <c r="C7" s="90"/>
      <c r="D7" s="90"/>
      <c r="E7" s="90"/>
      <c r="F7" s="90"/>
      <c r="G7" s="90"/>
      <c r="H7" s="90"/>
      <c r="I7" s="90"/>
      <c r="J7" s="90"/>
      <c r="K7" s="18"/>
      <c r="L7" s="16"/>
      <c r="M7" s="18"/>
      <c r="N7" s="18"/>
      <c r="O7" s="18"/>
      <c r="P7" s="18"/>
      <c r="Q7" s="18"/>
      <c r="R7" s="18"/>
      <c r="S7" s="18"/>
      <c r="T7" s="18"/>
    </row>
    <row r="8" spans="1:20" ht="15.75" x14ac:dyDescent="0.2">
      <c r="J8" s="19"/>
      <c r="K8" s="18"/>
      <c r="L8" s="16"/>
      <c r="M8" s="18"/>
      <c r="N8" s="18"/>
      <c r="O8" s="18"/>
      <c r="P8" s="18"/>
      <c r="Q8" s="18"/>
      <c r="R8" s="18"/>
    </row>
    <row r="9" spans="1:20" ht="45.75" customHeight="1" x14ac:dyDescent="0.2">
      <c r="A9" s="86" t="s">
        <v>3</v>
      </c>
      <c r="B9" s="86" t="s">
        <v>4</v>
      </c>
      <c r="C9" s="86" t="s">
        <v>20</v>
      </c>
      <c r="D9" s="86"/>
      <c r="E9" s="86" t="s">
        <v>21</v>
      </c>
      <c r="F9" s="86"/>
      <c r="G9" s="86"/>
      <c r="H9" s="86" t="s">
        <v>5</v>
      </c>
      <c r="I9" s="86"/>
      <c r="J9" s="86"/>
      <c r="K9" s="18"/>
      <c r="L9" s="16"/>
      <c r="M9" s="18"/>
      <c r="N9" s="18"/>
      <c r="O9" s="18"/>
      <c r="P9" s="18"/>
      <c r="Q9" s="18"/>
      <c r="R9" s="18"/>
    </row>
    <row r="10" spans="1:20" ht="70.5" customHeight="1" x14ac:dyDescent="0.2">
      <c r="A10" s="86"/>
      <c r="B10" s="86"/>
      <c r="C10" s="7" t="s">
        <v>22</v>
      </c>
      <c r="D10" s="7" t="s">
        <v>23</v>
      </c>
      <c r="E10" s="8" t="s">
        <v>24</v>
      </c>
      <c r="F10" s="8" t="s">
        <v>25</v>
      </c>
      <c r="G10" s="7" t="s">
        <v>26</v>
      </c>
      <c r="H10" s="7" t="s">
        <v>27</v>
      </c>
      <c r="I10" s="7" t="s">
        <v>28</v>
      </c>
      <c r="J10" s="7" t="s">
        <v>29</v>
      </c>
      <c r="K10" s="18"/>
      <c r="L10" s="16"/>
      <c r="M10" s="18"/>
      <c r="N10" s="18"/>
      <c r="O10" s="18"/>
      <c r="P10" s="18"/>
      <c r="Q10" s="18"/>
      <c r="R10" s="18"/>
    </row>
    <row r="11" spans="1:20" s="23" customFormat="1" ht="15.75" x14ac:dyDescent="0.2">
      <c r="A11" s="20">
        <v>1</v>
      </c>
      <c r="B11" s="21" t="s">
        <v>30</v>
      </c>
      <c r="C11" s="39"/>
      <c r="D11" s="39"/>
      <c r="E11" s="46"/>
      <c r="F11" s="46">
        <f>F12+F26+F38+F40</f>
        <v>47250.95</v>
      </c>
      <c r="G11" s="50">
        <v>0</v>
      </c>
      <c r="H11" s="56" t="s">
        <v>46</v>
      </c>
      <c r="I11" s="57"/>
      <c r="J11" s="57">
        <f>J12+J18+J26+J38+J40</f>
        <v>0</v>
      </c>
      <c r="K11" s="18"/>
      <c r="L11" s="22"/>
      <c r="M11" s="18"/>
      <c r="N11" s="18"/>
      <c r="O11" s="18"/>
      <c r="P11" s="18"/>
      <c r="Q11" s="18"/>
      <c r="R11" s="18"/>
    </row>
    <row r="12" spans="1:20" s="23" customFormat="1" ht="18" customHeight="1" x14ac:dyDescent="0.2">
      <c r="A12" s="20">
        <v>2</v>
      </c>
      <c r="B12" s="24" t="s">
        <v>6</v>
      </c>
      <c r="C12" s="39"/>
      <c r="D12" s="39"/>
      <c r="E12" s="46"/>
      <c r="F12" s="46">
        <f>F14+F16+F18</f>
        <v>39489.68</v>
      </c>
      <c r="G12" s="50">
        <v>0</v>
      </c>
      <c r="H12" s="58">
        <f>H14+H16</f>
        <v>88.8</v>
      </c>
      <c r="I12" s="39"/>
      <c r="J12" s="57">
        <f>J14+J16</f>
        <v>0</v>
      </c>
      <c r="K12" s="18"/>
      <c r="L12" s="22"/>
      <c r="M12" s="18"/>
      <c r="N12" s="18"/>
      <c r="O12" s="18"/>
      <c r="P12" s="18"/>
      <c r="Q12" s="18"/>
      <c r="R12" s="18"/>
    </row>
    <row r="13" spans="1:20" ht="15.75" hidden="1" outlineLevel="1" x14ac:dyDescent="0.2">
      <c r="A13" s="25" t="s">
        <v>7</v>
      </c>
      <c r="B13" s="26"/>
      <c r="C13" s="41"/>
      <c r="D13" s="41"/>
      <c r="E13" s="44"/>
      <c r="F13" s="44"/>
      <c r="G13" s="50"/>
      <c r="H13" s="59"/>
      <c r="I13" s="41"/>
      <c r="J13" s="60"/>
      <c r="K13" s="18"/>
      <c r="L13" s="16"/>
      <c r="M13" s="18"/>
      <c r="N13" s="18"/>
      <c r="O13" s="18"/>
      <c r="P13" s="18"/>
      <c r="Q13" s="18"/>
      <c r="R13" s="18"/>
    </row>
    <row r="14" spans="1:20" s="23" customFormat="1" ht="15.75" collapsed="1" x14ac:dyDescent="0.2">
      <c r="A14" s="20" t="s">
        <v>8</v>
      </c>
      <c r="B14" s="24" t="s">
        <v>31</v>
      </c>
      <c r="C14" s="39"/>
      <c r="D14" s="39"/>
      <c r="E14" s="46">
        <f>SUM(E15:E15)</f>
        <v>337666.58</v>
      </c>
      <c r="F14" s="46">
        <f>SUM(F15:F15)</f>
        <v>35200</v>
      </c>
      <c r="G14" s="50">
        <v>0</v>
      </c>
      <c r="H14" s="58">
        <f>SUM(H15:H15)</f>
        <v>88.8</v>
      </c>
      <c r="I14" s="39"/>
      <c r="J14" s="57">
        <f>SUM(J15:J15)</f>
        <v>0</v>
      </c>
      <c r="K14" s="18"/>
      <c r="L14" s="22"/>
      <c r="M14" s="18"/>
      <c r="N14" s="18"/>
      <c r="O14" s="18"/>
      <c r="P14" s="18"/>
      <c r="Q14" s="18"/>
      <c r="R14" s="18"/>
    </row>
    <row r="15" spans="1:20" ht="25.5" x14ac:dyDescent="0.2">
      <c r="A15" s="25" t="s">
        <v>9</v>
      </c>
      <c r="B15" s="51" t="s">
        <v>42</v>
      </c>
      <c r="C15" s="81">
        <v>2017</v>
      </c>
      <c r="D15" s="81">
        <v>2027</v>
      </c>
      <c r="E15" s="84">
        <v>337666.58</v>
      </c>
      <c r="F15" s="82">
        <v>35200</v>
      </c>
      <c r="G15" s="79" t="s">
        <v>41</v>
      </c>
      <c r="H15" s="47">
        <v>88.8</v>
      </c>
      <c r="I15" s="48" t="s">
        <v>43</v>
      </c>
      <c r="J15" s="49">
        <v>0</v>
      </c>
      <c r="K15" s="27"/>
      <c r="L15" s="16"/>
      <c r="M15" s="18"/>
      <c r="N15" s="18"/>
      <c r="O15" s="18"/>
      <c r="P15" s="18"/>
      <c r="Q15" s="18"/>
      <c r="R15" s="18"/>
    </row>
    <row r="16" spans="1:20" s="23" customFormat="1" ht="15.75" x14ac:dyDescent="0.2">
      <c r="A16" s="20" t="s">
        <v>10</v>
      </c>
      <c r="B16" s="24" t="s">
        <v>74</v>
      </c>
      <c r="C16" s="81">
        <v>2020</v>
      </c>
      <c r="D16" s="81">
        <v>2020</v>
      </c>
      <c r="E16" s="46">
        <v>518.74</v>
      </c>
      <c r="F16" s="46">
        <v>518.74</v>
      </c>
      <c r="G16" s="79" t="s">
        <v>44</v>
      </c>
      <c r="H16" s="58">
        <f>SUM(H17:H17)</f>
        <v>0</v>
      </c>
      <c r="I16" s="39"/>
      <c r="J16" s="57">
        <f>SUM(J17:J17)</f>
        <v>0</v>
      </c>
      <c r="K16" s="28"/>
      <c r="L16" s="22"/>
      <c r="M16" s="18"/>
      <c r="N16" s="18"/>
      <c r="O16" s="18"/>
      <c r="P16" s="18"/>
      <c r="Q16" s="18"/>
      <c r="R16" s="18"/>
    </row>
    <row r="17" spans="1:18" ht="15.75" hidden="1" outlineLevel="1" x14ac:dyDescent="0.2">
      <c r="A17" s="25" t="s">
        <v>11</v>
      </c>
      <c r="B17" s="10"/>
      <c r="C17" s="81"/>
      <c r="D17" s="81"/>
      <c r="E17" s="45"/>
      <c r="F17" s="44"/>
      <c r="G17" s="79" t="s">
        <v>44</v>
      </c>
      <c r="H17" s="59"/>
      <c r="I17" s="61"/>
      <c r="J17" s="60"/>
      <c r="K17" s="28"/>
      <c r="L17" s="14"/>
      <c r="M17" s="18"/>
      <c r="N17" s="18"/>
      <c r="O17" s="18"/>
      <c r="P17" s="18"/>
      <c r="Q17" s="18"/>
      <c r="R17" s="18"/>
    </row>
    <row r="18" spans="1:18" s="23" customFormat="1" ht="14.25" customHeight="1" collapsed="1" x14ac:dyDescent="0.2">
      <c r="A18" s="20" t="s">
        <v>12</v>
      </c>
      <c r="B18" s="24" t="s">
        <v>32</v>
      </c>
      <c r="C18" s="81">
        <v>2020</v>
      </c>
      <c r="D18" s="81">
        <v>2020</v>
      </c>
      <c r="E18" s="83">
        <v>3770.94</v>
      </c>
      <c r="F18" s="83">
        <v>3770.94</v>
      </c>
      <c r="G18" s="79" t="s">
        <v>44</v>
      </c>
      <c r="H18" s="39">
        <v>0</v>
      </c>
      <c r="I18" s="39"/>
      <c r="J18" s="62">
        <v>0</v>
      </c>
      <c r="K18" s="28"/>
      <c r="L18" s="22"/>
      <c r="M18" s="18"/>
      <c r="N18" s="18"/>
      <c r="O18" s="18"/>
      <c r="P18" s="18"/>
      <c r="Q18" s="18"/>
      <c r="R18" s="18"/>
    </row>
    <row r="19" spans="1:18" s="23" customFormat="1" ht="15.75" hidden="1" x14ac:dyDescent="0.2">
      <c r="A19" s="9" t="s">
        <v>14</v>
      </c>
      <c r="B19" s="24"/>
      <c r="C19" s="81">
        <v>2020</v>
      </c>
      <c r="D19" s="81">
        <v>2020</v>
      </c>
      <c r="E19" s="44"/>
      <c r="F19" s="44"/>
      <c r="G19" s="79" t="s">
        <v>44</v>
      </c>
      <c r="H19" s="39">
        <v>0</v>
      </c>
      <c r="I19" s="59"/>
      <c r="J19" s="62">
        <v>0</v>
      </c>
      <c r="K19" s="28"/>
      <c r="L19" s="22"/>
      <c r="M19" s="18"/>
      <c r="N19" s="18"/>
      <c r="O19" s="18"/>
      <c r="P19" s="18"/>
      <c r="Q19" s="18"/>
      <c r="R19" s="18"/>
    </row>
    <row r="20" spans="1:18" s="23" customFormat="1" ht="25.5" x14ac:dyDescent="0.2">
      <c r="A20" s="9" t="s">
        <v>14</v>
      </c>
      <c r="B20" s="54" t="s">
        <v>56</v>
      </c>
      <c r="C20" s="81">
        <v>2020</v>
      </c>
      <c r="D20" s="81">
        <v>2020</v>
      </c>
      <c r="E20" s="82">
        <v>119.66</v>
      </c>
      <c r="F20" s="82">
        <v>119.66</v>
      </c>
      <c r="G20" s="79" t="s">
        <v>44</v>
      </c>
      <c r="H20" s="52">
        <v>0</v>
      </c>
      <c r="I20" s="47"/>
      <c r="J20" s="53">
        <v>0</v>
      </c>
      <c r="K20" s="28"/>
      <c r="L20" s="22"/>
      <c r="M20" s="18"/>
      <c r="N20" s="18"/>
      <c r="O20" s="18"/>
      <c r="P20" s="18"/>
      <c r="Q20" s="18"/>
      <c r="R20" s="18"/>
    </row>
    <row r="21" spans="1:18" s="3" customFormat="1" ht="30.75" customHeight="1" outlineLevel="1" x14ac:dyDescent="0.2">
      <c r="A21" s="9" t="s">
        <v>45</v>
      </c>
      <c r="B21" s="55" t="s">
        <v>57</v>
      </c>
      <c r="C21" s="81">
        <v>2020</v>
      </c>
      <c r="D21" s="81">
        <v>2020</v>
      </c>
      <c r="E21" s="82">
        <v>892.38</v>
      </c>
      <c r="F21" s="82">
        <v>892.38</v>
      </c>
      <c r="G21" s="79" t="s">
        <v>44</v>
      </c>
      <c r="H21" s="52">
        <v>0</v>
      </c>
      <c r="I21" s="47"/>
      <c r="J21" s="53">
        <v>0</v>
      </c>
      <c r="K21" s="29"/>
      <c r="L21" s="16"/>
      <c r="M21" s="29"/>
      <c r="N21" s="29"/>
      <c r="O21" s="29"/>
      <c r="P21" s="29"/>
      <c r="Q21" s="29"/>
      <c r="R21" s="29"/>
    </row>
    <row r="22" spans="1:18" s="3" customFormat="1" ht="30.75" customHeight="1" outlineLevel="1" x14ac:dyDescent="0.2">
      <c r="A22" s="9" t="s">
        <v>47</v>
      </c>
      <c r="B22" s="55" t="s">
        <v>58</v>
      </c>
      <c r="C22" s="81">
        <v>2020</v>
      </c>
      <c r="D22" s="81">
        <v>2020</v>
      </c>
      <c r="E22" s="82">
        <v>389.65</v>
      </c>
      <c r="F22" s="82">
        <v>389.65</v>
      </c>
      <c r="G22" s="79" t="s">
        <v>44</v>
      </c>
      <c r="H22" s="52">
        <v>0</v>
      </c>
      <c r="I22" s="47"/>
      <c r="J22" s="53">
        <v>0</v>
      </c>
      <c r="K22" s="29"/>
      <c r="L22" s="16"/>
      <c r="M22" s="29"/>
      <c r="N22" s="29"/>
      <c r="O22" s="29"/>
      <c r="P22" s="29"/>
      <c r="Q22" s="29"/>
      <c r="R22" s="29"/>
    </row>
    <row r="23" spans="1:18" s="3" customFormat="1" ht="30.75" customHeight="1" outlineLevel="1" x14ac:dyDescent="0.2">
      <c r="A23" s="9" t="s">
        <v>53</v>
      </c>
      <c r="B23" s="55" t="s">
        <v>59</v>
      </c>
      <c r="C23" s="81">
        <v>2020</v>
      </c>
      <c r="D23" s="81">
        <v>2020</v>
      </c>
      <c r="E23" s="82">
        <v>733.95</v>
      </c>
      <c r="F23" s="82">
        <v>733.95</v>
      </c>
      <c r="G23" s="79" t="s">
        <v>44</v>
      </c>
      <c r="H23" s="52">
        <v>0</v>
      </c>
      <c r="I23" s="47"/>
      <c r="J23" s="53">
        <v>0</v>
      </c>
      <c r="K23" s="29"/>
      <c r="L23" s="16"/>
      <c r="M23" s="29"/>
      <c r="N23" s="29"/>
      <c r="O23" s="29"/>
      <c r="P23" s="29"/>
      <c r="Q23" s="29"/>
      <c r="R23" s="29"/>
    </row>
    <row r="24" spans="1:18" s="3" customFormat="1" ht="30.75" customHeight="1" outlineLevel="1" x14ac:dyDescent="0.2">
      <c r="A24" s="9" t="s">
        <v>54</v>
      </c>
      <c r="B24" s="55" t="s">
        <v>60</v>
      </c>
      <c r="C24" s="81">
        <v>2020</v>
      </c>
      <c r="D24" s="81">
        <v>2020</v>
      </c>
      <c r="E24" s="82">
        <v>812.39</v>
      </c>
      <c r="F24" s="82">
        <v>812.39</v>
      </c>
      <c r="G24" s="79" t="s">
        <v>44</v>
      </c>
      <c r="H24" s="52">
        <v>0</v>
      </c>
      <c r="I24" s="47"/>
      <c r="J24" s="53">
        <v>0</v>
      </c>
      <c r="K24" s="29"/>
      <c r="L24" s="16"/>
      <c r="M24" s="29"/>
      <c r="N24" s="29"/>
      <c r="O24" s="29"/>
      <c r="P24" s="29"/>
      <c r="Q24" s="29"/>
      <c r="R24" s="29"/>
    </row>
    <row r="25" spans="1:18" s="3" customFormat="1" ht="30.75" customHeight="1" outlineLevel="1" x14ac:dyDescent="0.2">
      <c r="A25" s="9" t="s">
        <v>55</v>
      </c>
      <c r="B25" s="55" t="s">
        <v>61</v>
      </c>
      <c r="C25" s="81">
        <v>2020</v>
      </c>
      <c r="D25" s="81">
        <v>2020</v>
      </c>
      <c r="E25" s="82">
        <v>822.91</v>
      </c>
      <c r="F25" s="82">
        <v>822.91</v>
      </c>
      <c r="G25" s="79" t="s">
        <v>44</v>
      </c>
      <c r="H25" s="52">
        <v>0</v>
      </c>
      <c r="I25" s="47"/>
      <c r="J25" s="53">
        <v>0</v>
      </c>
      <c r="K25" s="29"/>
      <c r="L25" s="16"/>
      <c r="M25" s="29"/>
      <c r="N25" s="29"/>
      <c r="O25" s="29"/>
      <c r="P25" s="29"/>
      <c r="Q25" s="29"/>
      <c r="R25" s="29"/>
    </row>
    <row r="26" spans="1:18" s="23" customFormat="1" ht="15.75" x14ac:dyDescent="0.2">
      <c r="A26" s="20" t="s">
        <v>15</v>
      </c>
      <c r="B26" s="24" t="s">
        <v>33</v>
      </c>
      <c r="C26" s="38"/>
      <c r="D26" s="38"/>
      <c r="E26" s="83">
        <v>7761.27</v>
      </c>
      <c r="F26" s="83">
        <v>7761.27</v>
      </c>
      <c r="G26" s="79" t="s">
        <v>44</v>
      </c>
      <c r="H26" s="39">
        <v>0</v>
      </c>
      <c r="I26" s="39"/>
      <c r="J26" s="39">
        <v>0</v>
      </c>
      <c r="K26" s="18"/>
      <c r="L26" s="22"/>
      <c r="M26" s="18"/>
      <c r="N26" s="18"/>
      <c r="O26" s="18"/>
      <c r="P26" s="18"/>
      <c r="Q26" s="18"/>
      <c r="R26" s="18"/>
    </row>
    <row r="27" spans="1:18" s="3" customFormat="1" ht="12.75" hidden="1" customHeight="1" outlineLevel="1" x14ac:dyDescent="0.2">
      <c r="A27" s="9" t="s">
        <v>17</v>
      </c>
      <c r="B27" s="33"/>
      <c r="C27" s="38"/>
      <c r="D27" s="38"/>
      <c r="E27" s="75"/>
      <c r="F27" s="75"/>
      <c r="G27" s="79" t="s">
        <v>44</v>
      </c>
      <c r="H27" s="39">
        <v>0</v>
      </c>
      <c r="I27" s="40"/>
      <c r="J27" s="39">
        <v>0</v>
      </c>
      <c r="K27" s="29"/>
      <c r="L27" s="16"/>
      <c r="M27" s="29"/>
      <c r="N27" s="29"/>
      <c r="O27" s="29"/>
      <c r="P27" s="29"/>
      <c r="Q27" s="29"/>
      <c r="R27" s="29"/>
    </row>
    <row r="28" spans="1:18" s="3" customFormat="1" ht="12.75" customHeight="1" outlineLevel="1" x14ac:dyDescent="0.2">
      <c r="A28" s="32" t="s">
        <v>17</v>
      </c>
      <c r="B28" s="70" t="s">
        <v>67</v>
      </c>
      <c r="C28" s="38"/>
      <c r="D28" s="38"/>
      <c r="E28" s="70">
        <v>1385.89</v>
      </c>
      <c r="F28" s="70">
        <v>1385.89</v>
      </c>
      <c r="G28" s="79" t="s">
        <v>44</v>
      </c>
      <c r="H28" s="39">
        <v>0</v>
      </c>
      <c r="I28" s="42"/>
      <c r="J28" s="39">
        <v>0</v>
      </c>
      <c r="K28" s="29"/>
      <c r="L28" s="16"/>
      <c r="M28" s="29"/>
      <c r="N28" s="29"/>
      <c r="O28" s="29"/>
      <c r="P28" s="29"/>
      <c r="Q28" s="29"/>
      <c r="R28" s="29"/>
    </row>
    <row r="29" spans="1:18" s="3" customFormat="1" ht="12.75" customHeight="1" outlineLevel="1" x14ac:dyDescent="0.2">
      <c r="A29" s="32" t="s">
        <v>48</v>
      </c>
      <c r="B29" s="71" t="s">
        <v>68</v>
      </c>
      <c r="C29" s="64"/>
      <c r="D29" s="64"/>
      <c r="E29" s="71">
        <v>1575.86</v>
      </c>
      <c r="F29" s="71">
        <v>1575.86</v>
      </c>
      <c r="G29" s="80" t="s">
        <v>44</v>
      </c>
      <c r="H29" s="69">
        <v>0</v>
      </c>
      <c r="I29" s="42"/>
      <c r="J29" s="39">
        <v>0</v>
      </c>
      <c r="K29" s="29"/>
      <c r="L29" s="16"/>
      <c r="M29" s="29"/>
      <c r="N29" s="29"/>
      <c r="O29" s="29"/>
      <c r="P29" s="29"/>
      <c r="Q29" s="29"/>
      <c r="R29" s="29"/>
    </row>
    <row r="30" spans="1:18" s="3" customFormat="1" ht="12.75" customHeight="1" outlineLevel="1" x14ac:dyDescent="0.2">
      <c r="A30" s="32" t="s">
        <v>49</v>
      </c>
      <c r="B30" s="72" t="s">
        <v>69</v>
      </c>
      <c r="C30" s="66"/>
      <c r="D30" s="66"/>
      <c r="E30" s="72">
        <v>612.41999999999996</v>
      </c>
      <c r="F30" s="72">
        <v>612.41999999999996</v>
      </c>
      <c r="G30" s="80" t="s">
        <v>44</v>
      </c>
      <c r="H30" s="66"/>
      <c r="I30" s="42"/>
      <c r="J30" s="39">
        <v>0</v>
      </c>
      <c r="K30" s="29"/>
      <c r="L30" s="16"/>
      <c r="M30" s="29"/>
      <c r="N30" s="29"/>
      <c r="O30" s="29"/>
      <c r="P30" s="29"/>
      <c r="Q30" s="29"/>
      <c r="R30" s="29"/>
    </row>
    <row r="31" spans="1:18" s="3" customFormat="1" ht="12.75" customHeight="1" outlineLevel="1" x14ac:dyDescent="0.2">
      <c r="A31" s="35" t="s">
        <v>50</v>
      </c>
      <c r="B31" s="72" t="s">
        <v>69</v>
      </c>
      <c r="C31" s="66"/>
      <c r="D31" s="66"/>
      <c r="E31" s="72">
        <v>612.41999999999996</v>
      </c>
      <c r="F31" s="72">
        <v>612.41999999999996</v>
      </c>
      <c r="G31" s="80" t="s">
        <v>44</v>
      </c>
      <c r="H31" s="66"/>
      <c r="I31" s="42"/>
      <c r="J31" s="39">
        <v>0</v>
      </c>
      <c r="K31" s="29"/>
      <c r="L31" s="16"/>
      <c r="M31" s="29"/>
      <c r="N31" s="29"/>
      <c r="O31" s="29"/>
      <c r="P31" s="29"/>
      <c r="Q31" s="29"/>
      <c r="R31" s="29"/>
    </row>
    <row r="32" spans="1:18" s="3" customFormat="1" ht="12.75" customHeight="1" outlineLevel="1" x14ac:dyDescent="0.2">
      <c r="A32" s="63" t="s">
        <v>51</v>
      </c>
      <c r="B32" s="72" t="s">
        <v>69</v>
      </c>
      <c r="C32" s="66"/>
      <c r="D32" s="66"/>
      <c r="E32" s="72">
        <v>612.41999999999996</v>
      </c>
      <c r="F32" s="72">
        <v>612.41999999999996</v>
      </c>
      <c r="G32" s="80" t="s">
        <v>44</v>
      </c>
      <c r="H32" s="66"/>
      <c r="I32" s="43"/>
      <c r="J32" s="39">
        <v>0</v>
      </c>
      <c r="K32" s="29"/>
      <c r="L32" s="16"/>
      <c r="M32" s="29"/>
      <c r="N32" s="29"/>
      <c r="O32" s="29"/>
      <c r="P32" s="29"/>
      <c r="Q32" s="29"/>
      <c r="R32" s="29"/>
    </row>
    <row r="33" spans="1:18" s="3" customFormat="1" ht="12.75" customHeight="1" outlineLevel="1" x14ac:dyDescent="0.2">
      <c r="A33" s="63" t="s">
        <v>62</v>
      </c>
      <c r="B33" s="72" t="s">
        <v>69</v>
      </c>
      <c r="C33" s="66"/>
      <c r="D33" s="66"/>
      <c r="E33" s="72">
        <v>612.41999999999996</v>
      </c>
      <c r="F33" s="72">
        <v>612.41999999999996</v>
      </c>
      <c r="G33" s="80" t="s">
        <v>44</v>
      </c>
      <c r="H33" s="66"/>
      <c r="I33" s="43"/>
      <c r="J33" s="39"/>
      <c r="K33" s="29"/>
      <c r="L33" s="16"/>
      <c r="M33" s="29"/>
      <c r="N33" s="29"/>
      <c r="O33" s="29"/>
      <c r="P33" s="29"/>
      <c r="Q33" s="29"/>
      <c r="R33" s="29"/>
    </row>
    <row r="34" spans="1:18" s="3" customFormat="1" ht="12.75" customHeight="1" outlineLevel="1" x14ac:dyDescent="0.2">
      <c r="A34" s="63" t="s">
        <v>63</v>
      </c>
      <c r="B34" s="72" t="s">
        <v>70</v>
      </c>
      <c r="C34" s="66"/>
      <c r="D34" s="66"/>
      <c r="E34" s="72">
        <v>767.84</v>
      </c>
      <c r="F34" s="72">
        <v>767.84</v>
      </c>
      <c r="G34" s="80" t="s">
        <v>44</v>
      </c>
      <c r="H34" s="66"/>
      <c r="I34" s="43"/>
      <c r="J34" s="39"/>
      <c r="K34" s="29"/>
      <c r="L34" s="16"/>
      <c r="M34" s="29"/>
      <c r="N34" s="29"/>
      <c r="O34" s="29"/>
      <c r="P34" s="29"/>
      <c r="Q34" s="29"/>
      <c r="R34" s="29"/>
    </row>
    <row r="35" spans="1:18" s="3" customFormat="1" ht="12.75" customHeight="1" outlineLevel="1" x14ac:dyDescent="0.2">
      <c r="A35" s="37" t="s">
        <v>64</v>
      </c>
      <c r="B35" s="73" t="s">
        <v>71</v>
      </c>
      <c r="C35" s="65"/>
      <c r="D35" s="65"/>
      <c r="E35" s="76">
        <v>239.47</v>
      </c>
      <c r="F35" s="76">
        <v>239.47</v>
      </c>
      <c r="G35" s="80" t="s">
        <v>44</v>
      </c>
      <c r="H35" s="68"/>
      <c r="I35" s="43"/>
      <c r="J35" s="39"/>
      <c r="K35" s="29"/>
      <c r="L35" s="16"/>
      <c r="M35" s="29"/>
      <c r="N35" s="29"/>
      <c r="O35" s="29"/>
      <c r="P35" s="29"/>
      <c r="Q35" s="29"/>
      <c r="R35" s="29"/>
    </row>
    <row r="36" spans="1:18" s="3" customFormat="1" ht="12.75" customHeight="1" outlineLevel="1" x14ac:dyDescent="0.2">
      <c r="A36" s="37" t="s">
        <v>65</v>
      </c>
      <c r="B36" s="74" t="s">
        <v>72</v>
      </c>
      <c r="C36" s="67"/>
      <c r="D36" s="67"/>
      <c r="E36" s="74">
        <v>360.34</v>
      </c>
      <c r="F36" s="74">
        <v>360.34</v>
      </c>
      <c r="G36" s="80" t="s">
        <v>44</v>
      </c>
      <c r="H36" s="67"/>
      <c r="I36" s="43"/>
      <c r="J36" s="39"/>
      <c r="K36" s="29"/>
      <c r="L36" s="16"/>
      <c r="M36" s="29"/>
      <c r="N36" s="29"/>
      <c r="O36" s="29"/>
      <c r="P36" s="29"/>
      <c r="Q36" s="29"/>
      <c r="R36" s="29"/>
    </row>
    <row r="37" spans="1:18" s="3" customFormat="1" ht="12.75" customHeight="1" outlineLevel="1" x14ac:dyDescent="0.2">
      <c r="A37" s="37" t="s">
        <v>66</v>
      </c>
      <c r="B37" s="74" t="s">
        <v>73</v>
      </c>
      <c r="C37" s="67"/>
      <c r="D37" s="67"/>
      <c r="E37" s="74">
        <v>296.74</v>
      </c>
      <c r="F37" s="74">
        <v>296.74</v>
      </c>
      <c r="G37" s="80" t="s">
        <v>44</v>
      </c>
      <c r="H37" s="67"/>
      <c r="I37" s="42"/>
      <c r="J37" s="39">
        <v>0</v>
      </c>
      <c r="K37" s="29"/>
      <c r="L37" s="16"/>
      <c r="M37" s="29"/>
      <c r="N37" s="29"/>
      <c r="O37" s="29"/>
      <c r="P37" s="29"/>
      <c r="Q37" s="29"/>
      <c r="R37" s="29"/>
    </row>
    <row r="38" spans="1:18" s="23" customFormat="1" ht="15.75" x14ac:dyDescent="0.2">
      <c r="A38" s="36" t="s">
        <v>34</v>
      </c>
      <c r="B38" s="34" t="s">
        <v>13</v>
      </c>
      <c r="C38" s="68"/>
      <c r="D38" s="68"/>
      <c r="E38" s="77">
        <v>0</v>
      </c>
      <c r="F38" s="77">
        <v>0</v>
      </c>
      <c r="G38" s="78">
        <v>0</v>
      </c>
      <c r="H38" s="68">
        <v>0</v>
      </c>
      <c r="I38" s="68"/>
      <c r="J38" s="68">
        <v>0</v>
      </c>
      <c r="K38" s="18"/>
      <c r="L38" s="22"/>
      <c r="M38" s="18"/>
      <c r="N38" s="18"/>
      <c r="O38" s="18"/>
      <c r="P38" s="18"/>
      <c r="Q38" s="18"/>
      <c r="R38" s="18"/>
    </row>
    <row r="39" spans="1:18" s="3" customFormat="1" ht="15.75" hidden="1" customHeight="1" outlineLevel="1" x14ac:dyDescent="0.2">
      <c r="A39" s="9" t="s">
        <v>35</v>
      </c>
      <c r="B39" s="10"/>
      <c r="C39" s="41"/>
      <c r="D39" s="41"/>
      <c r="E39" s="46">
        <v>0</v>
      </c>
      <c r="F39" s="46">
        <v>0</v>
      </c>
      <c r="G39" s="50"/>
      <c r="H39" s="39">
        <v>0</v>
      </c>
      <c r="I39" s="41"/>
      <c r="J39" s="41"/>
      <c r="K39" s="29"/>
      <c r="L39" s="16"/>
      <c r="M39" s="29"/>
      <c r="N39" s="29"/>
      <c r="O39" s="29"/>
      <c r="P39" s="29"/>
      <c r="Q39" s="29"/>
      <c r="R39" s="29"/>
    </row>
    <row r="40" spans="1:18" s="23" customFormat="1" ht="15.75" collapsed="1" x14ac:dyDescent="0.2">
      <c r="A40" s="20" t="s">
        <v>36</v>
      </c>
      <c r="B40" s="24" t="s">
        <v>16</v>
      </c>
      <c r="C40" s="39"/>
      <c r="D40" s="39"/>
      <c r="E40" s="46">
        <v>0</v>
      </c>
      <c r="F40" s="46">
        <v>0</v>
      </c>
      <c r="G40" s="50">
        <v>0</v>
      </c>
      <c r="H40" s="39">
        <v>0</v>
      </c>
      <c r="I40" s="39"/>
      <c r="J40" s="39">
        <v>0</v>
      </c>
      <c r="K40" s="18"/>
      <c r="L40" s="22"/>
      <c r="M40" s="18"/>
      <c r="N40" s="18"/>
      <c r="O40" s="18"/>
      <c r="P40" s="18"/>
      <c r="Q40" s="18"/>
      <c r="R40" s="18"/>
    </row>
    <row r="41" spans="1:18" ht="28.5" customHeight="1" x14ac:dyDescent="0.2">
      <c r="A41" s="87" t="s">
        <v>37</v>
      </c>
      <c r="B41" s="87"/>
      <c r="C41" s="87"/>
      <c r="D41" s="87"/>
      <c r="E41" s="87"/>
      <c r="F41" s="87"/>
      <c r="G41" s="87"/>
      <c r="H41" s="87"/>
      <c r="I41" s="87"/>
      <c r="J41" s="87"/>
      <c r="K41" s="30"/>
    </row>
    <row r="42" spans="1:18" ht="24.75" customHeight="1" x14ac:dyDescent="0.2">
      <c r="A42" s="88" t="s">
        <v>38</v>
      </c>
      <c r="B42" s="88"/>
      <c r="C42" s="88"/>
      <c r="D42" s="88"/>
      <c r="E42" s="88"/>
      <c r="F42" s="88"/>
      <c r="G42" s="88"/>
      <c r="H42" s="88"/>
      <c r="I42" s="88"/>
      <c r="J42" s="88"/>
      <c r="K42" s="2"/>
    </row>
    <row r="43" spans="1:18" ht="24.75" customHeight="1" x14ac:dyDescent="0.2">
      <c r="A43" s="88" t="s">
        <v>39</v>
      </c>
      <c r="B43" s="88"/>
      <c r="C43" s="88"/>
      <c r="D43" s="88"/>
      <c r="E43" s="88"/>
      <c r="F43" s="88"/>
      <c r="G43" s="88"/>
      <c r="H43" s="88"/>
      <c r="I43" s="88"/>
      <c r="J43" s="88"/>
      <c r="K43" s="2"/>
    </row>
    <row r="44" spans="1:18" ht="25.5" customHeight="1" x14ac:dyDescent="0.2">
      <c r="A44" s="88" t="s">
        <v>40</v>
      </c>
      <c r="B44" s="88"/>
      <c r="C44" s="88"/>
      <c r="D44" s="88"/>
      <c r="E44" s="88"/>
      <c r="F44" s="88"/>
      <c r="G44" s="88"/>
      <c r="H44" s="88"/>
      <c r="I44" s="88"/>
      <c r="J44" s="88"/>
      <c r="K44" s="2"/>
    </row>
    <row r="46" spans="1:18" ht="15.75" x14ac:dyDescent="0.25">
      <c r="L46" s="31"/>
    </row>
  </sheetData>
  <sheetProtection selectLockedCells="1" selectUnlockedCells="1"/>
  <mergeCells count="12">
    <mergeCell ref="A41:J41"/>
    <mergeCell ref="A42:J42"/>
    <mergeCell ref="A43:J43"/>
    <mergeCell ref="A44:J44"/>
    <mergeCell ref="B6:J6"/>
    <mergeCell ref="A7:J7"/>
    <mergeCell ref="A5:J5"/>
    <mergeCell ref="A9:A10"/>
    <mergeCell ref="B9:B10"/>
    <mergeCell ref="C9:D9"/>
    <mergeCell ref="E9:G9"/>
    <mergeCell ref="H9:J9"/>
  </mergeCells>
  <printOptions horizontalCentered="1"/>
  <pageMargins left="0.19685039370078741" right="0.19685039370078741" top="0.19685039370078741" bottom="0.19685039370078741" header="0.51181102362204722" footer="0.51181102362204722"/>
  <pageSetup paperSize="9" scale="80" firstPageNumber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2019 план</vt:lpstr>
      <vt:lpstr>'2019 план'!Область_печати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Якунина Юлия Владимировна</dc:creator>
  <cp:lastModifiedBy>Малютина Ирина Сергеевна</cp:lastModifiedBy>
  <cp:lastPrinted>2019-07-31T08:34:08Z</cp:lastPrinted>
  <dcterms:created xsi:type="dcterms:W3CDTF">2019-06-11T03:34:27Z</dcterms:created>
  <dcterms:modified xsi:type="dcterms:W3CDTF">2020-03-18T03:40:00Z</dcterms:modified>
</cp:coreProperties>
</file>